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_rios\Desktop\"/>
    </mc:Choice>
  </mc:AlternateContent>
  <xr:revisionPtr revIDLastSave="0" documentId="8_{9DCB77E3-26C4-4862-BC39-9FE1BE0E7AB2}" xr6:coauthVersionLast="47" xr6:coauthVersionMax="47" xr10:uidLastSave="{00000000-0000-0000-0000-000000000000}"/>
  <bookViews>
    <workbookView xWindow="-120" yWindow="-120" windowWidth="29040" windowHeight="15840" tabRatio="717" xr2:uid="{00000000-000D-0000-FFFF-FFFF00000000}"/>
  </bookViews>
  <sheets>
    <sheet name="PAC 2025" sheetId="153" r:id="rId1"/>
  </sheets>
  <definedNames>
    <definedName name="_xlnm.Print_Area" localSheetId="0">'PAC 2025'!$A$1:$M$63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153" l="1"/>
  <c r="A19" i="153" l="1"/>
  <c r="A23" i="153" s="1"/>
</calcChain>
</file>

<file path=xl/sharedStrings.xml><?xml version="1.0" encoding="utf-8"?>
<sst xmlns="http://schemas.openxmlformats.org/spreadsheetml/2006/main" count="188" uniqueCount="75">
  <si>
    <t>FOCEM</t>
  </si>
  <si>
    <t>TOTAL</t>
  </si>
  <si>
    <t>N°</t>
  </si>
  <si>
    <t>Mejoramiento</t>
  </si>
  <si>
    <t>Tramo vía Villaguay E (km279,112) - Clara (Km296,924)</t>
  </si>
  <si>
    <t>Yuquerí (Km 381,800) - Concordia (Km 394,381)</t>
  </si>
  <si>
    <t>Dominguez (267,903)-Villaguay E (Km 279,112)</t>
  </si>
  <si>
    <t>309,416 - 321,908</t>
  </si>
  <si>
    <t>321,908 - S.Salvador (km 334,400)</t>
  </si>
  <si>
    <t xml:space="preserve">S.Salvador(Km 334,400) - Gral.Campos (Km 349,430) </t>
  </si>
  <si>
    <t>Gral.Campos (Km 349,430) - Yerua (Km 364,522)</t>
  </si>
  <si>
    <t>Virasoro (Km 490,0) - Km 508,0</t>
  </si>
  <si>
    <t>Km 508,0 - Apóstoles (Km 525,877)</t>
  </si>
  <si>
    <t>Km 569 -(Km 584,0)</t>
  </si>
  <si>
    <t>Km 584,0 - Eje Puente Int. (Km 599,366)</t>
  </si>
  <si>
    <t>Descipción</t>
  </si>
  <si>
    <t>Durmientes Q°C°</t>
  </si>
  <si>
    <t>Durmientes Q°B°</t>
  </si>
  <si>
    <t>Tirafondo A0</t>
  </si>
  <si>
    <t>Tirafondo B0</t>
  </si>
  <si>
    <t>Clepes</t>
  </si>
  <si>
    <t>Traslado de rieles</t>
  </si>
  <si>
    <t>Balasto</t>
  </si>
  <si>
    <t>M. Liviano</t>
  </si>
  <si>
    <t>PROYECTO "OBRAS PRIORITARIAS DE RECUPERACIÓN DE INFRAESTRUCTURA DE LA LÍNEA URQUIZA</t>
  </si>
  <si>
    <t>ANEXO I</t>
  </si>
  <si>
    <t>Componente/Actividad</t>
  </si>
  <si>
    <t xml:space="preserve">Cantidad </t>
  </si>
  <si>
    <t>Costo
 Unitario</t>
  </si>
  <si>
    <t>Monto total
Total</t>
  </si>
  <si>
    <t>CLE</t>
  </si>
  <si>
    <t>CLNE</t>
  </si>
  <si>
    <t>Modalidad
Compra</t>
  </si>
  <si>
    <t>Fecha</t>
  </si>
  <si>
    <t>Estado Situación</t>
  </si>
  <si>
    <t>Comentarios</t>
  </si>
  <si>
    <t>Tramo vía  Pte Internac. 3,994 Km</t>
  </si>
  <si>
    <t>Confección de 
Pliegos</t>
  </si>
  <si>
    <t>Const. Puente</t>
  </si>
  <si>
    <t>Mejto. Obra de Arte</t>
  </si>
  <si>
    <t>Tramo Clara (Km 296,924) -(Km 309,416)</t>
  </si>
  <si>
    <t>Tramo (Km 253,9) - Domimguez (Km 267,900)</t>
  </si>
  <si>
    <t>Reparción de un tramo de 12  m - Puente A. Canarias</t>
  </si>
  <si>
    <t>Puente Metálico</t>
  </si>
  <si>
    <t>Mejoramiento/M.Liviano</t>
  </si>
  <si>
    <t>Durmientes Q°C° PaN</t>
  </si>
  <si>
    <t>Tramo Yerua (Km 364,522)  -Yuquerí (Km 381,800)</t>
  </si>
  <si>
    <t>Auditoria Externa</t>
  </si>
  <si>
    <t>1° Semestre 2026</t>
  </si>
  <si>
    <t>1° Semestre 2025</t>
  </si>
  <si>
    <t>2° Semestre 2025</t>
  </si>
  <si>
    <t>Confección 
de Pliegos</t>
  </si>
  <si>
    <t>Evaluación de Ofertas</t>
  </si>
  <si>
    <t>Licitación Pública 
Internacional</t>
  </si>
  <si>
    <t>2° semestre 2025</t>
  </si>
  <si>
    <t>Interv. Puente de Paso de los Libres</t>
  </si>
  <si>
    <t>interv. infraestructura vía del puente</t>
  </si>
  <si>
    <t>PLAN DE ADQUSICIONES COF: 03-23 - 2025</t>
  </si>
  <si>
    <t xml:space="preserve">Lic. Pública
 Internacional </t>
  </si>
  <si>
    <t>Lic.
Pública
Internacional</t>
  </si>
  <si>
    <t>Lic. Pública
Internacional</t>
  </si>
  <si>
    <t>Lic. Pública lnternacional</t>
  </si>
  <si>
    <t>Lic. Pública
lnternacional</t>
  </si>
  <si>
    <t xml:space="preserve">Lic. Pública Internacional </t>
  </si>
  <si>
    <t>ORGANISMO EJECUTOR: TRENES ARGENTINOS CARGAS - TAC - VERSION N° 2</t>
  </si>
  <si>
    <t>1° semestre 26</t>
  </si>
  <si>
    <t>2° Semestre 
2024</t>
  </si>
  <si>
    <t>2° Semestre 2024</t>
  </si>
  <si>
    <t>1° semestre 2026</t>
  </si>
  <si>
    <t>Fracasada</t>
  </si>
  <si>
    <t>Nuevo llamado en Lic. 20</t>
  </si>
  <si>
    <t>---</t>
  </si>
  <si>
    <t>Contratación a cargo de la UTF según IP N° 02/18</t>
  </si>
  <si>
    <t>Contrato Firmado</t>
  </si>
  <si>
    <t>Confección de Pliego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</si>
</sst>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[$€-2]\ * #,##0.00_ ;_ [$€-2]\ * \-#,##0.00_ ;_ [$€-2]\ * &quot;-&quot;??_ "/>
    <numFmt numFmtId="165" formatCode="[$USD]\ #,##0"/>
    <numFmt numFmtId="166" formatCode="#,##0_ ;\-#,##0\ "/>
    <numFmt numFmtId="167" formatCode="[$USD]\ #,##0.00"/>
    <numFmt numFmtId="168" formatCode="#,##0.000"/>
    <numFmt numFmtId="169" formatCode="#,##0.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0" fontId="7" fillId="0" borderId="0"/>
    <xf numFmtId="43" fontId="9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40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6" fontId="8" fillId="0" borderId="2" xfId="8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4" fontId="13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2" fillId="0" borderId="0" xfId="8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/>
    </xf>
    <xf numFmtId="4" fontId="12" fillId="0" borderId="0" xfId="8" applyNumberFormat="1" applyFont="1" applyAlignment="1">
      <alignment horizontal="center"/>
    </xf>
    <xf numFmtId="4" fontId="12" fillId="0" borderId="0" xfId="10" applyNumberFormat="1" applyFont="1" applyAlignment="1">
      <alignment horizontal="center"/>
    </xf>
    <xf numFmtId="2" fontId="8" fillId="0" borderId="21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 wrapText="1"/>
    </xf>
    <xf numFmtId="44" fontId="16" fillId="0" borderId="0" xfId="10" applyFont="1" applyFill="1"/>
    <xf numFmtId="165" fontId="16" fillId="0" borderId="0" xfId="8" applyNumberFormat="1" applyFont="1" applyFill="1"/>
    <xf numFmtId="165" fontId="16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9" fontId="16" fillId="0" borderId="0" xfId="11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48" xfId="0" applyFont="1" applyBorder="1" applyAlignment="1">
      <alignment vertical="center"/>
    </xf>
    <xf numFmtId="0" fontId="16" fillId="0" borderId="38" xfId="0" applyFont="1" applyBorder="1"/>
    <xf numFmtId="0" fontId="16" fillId="0" borderId="39" xfId="0" applyFont="1" applyBorder="1"/>
    <xf numFmtId="0" fontId="16" fillId="0" borderId="40" xfId="0" applyFont="1" applyBorder="1"/>
    <xf numFmtId="0" fontId="16" fillId="0" borderId="48" xfId="0" applyFont="1" applyBorder="1"/>
    <xf numFmtId="43" fontId="16" fillId="0" borderId="0" xfId="8" applyFont="1" applyFill="1"/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165" fontId="11" fillId="2" borderId="18" xfId="0" applyNumberFormat="1" applyFont="1" applyFill="1" applyBorder="1" applyAlignment="1">
      <alignment horizontal="center" vertical="center" wrapText="1"/>
    </xf>
    <xf numFmtId="165" fontId="11" fillId="2" borderId="18" xfId="0" applyNumberFormat="1" applyFont="1" applyFill="1" applyBorder="1" applyAlignment="1">
      <alignment horizontal="center"/>
    </xf>
    <xf numFmtId="165" fontId="11" fillId="2" borderId="11" xfId="0" applyNumberFormat="1" applyFont="1" applyFill="1" applyBorder="1" applyAlignment="1">
      <alignment horizontal="center"/>
    </xf>
    <xf numFmtId="165" fontId="11" fillId="2" borderId="16" xfId="0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165" fontId="11" fillId="2" borderId="3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2" fontId="8" fillId="2" borderId="25" xfId="0" applyNumberFormat="1" applyFont="1" applyFill="1" applyBorder="1" applyAlignment="1">
      <alignment horizontal="center" vertical="center" wrapText="1"/>
    </xf>
    <xf numFmtId="165" fontId="11" fillId="2" borderId="31" xfId="0" applyNumberFormat="1" applyFont="1" applyFill="1" applyBorder="1" applyAlignment="1">
      <alignment horizontal="center"/>
    </xf>
    <xf numFmtId="165" fontId="11" fillId="2" borderId="30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165" fontId="11" fillId="2" borderId="43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65" fontId="11" fillId="2" borderId="30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8" fillId="0" borderId="47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66" fontId="8" fillId="0" borderId="3" xfId="8" applyNumberFormat="1" applyFont="1" applyFill="1" applyBorder="1" applyAlignment="1">
      <alignment horizontal="center"/>
    </xf>
    <xf numFmtId="0" fontId="11" fillId="2" borderId="18" xfId="0" applyFont="1" applyFill="1" applyBorder="1" applyAlignment="1">
      <alignment vertical="center"/>
    </xf>
    <xf numFmtId="0" fontId="11" fillId="2" borderId="18" xfId="0" applyFont="1" applyFill="1" applyBorder="1"/>
    <xf numFmtId="0" fontId="15" fillId="2" borderId="45" xfId="0" applyFont="1" applyFill="1" applyBorder="1"/>
    <xf numFmtId="0" fontId="15" fillId="2" borderId="46" xfId="0" applyFont="1" applyFill="1" applyBorder="1"/>
    <xf numFmtId="2" fontId="11" fillId="2" borderId="46" xfId="0" applyNumberFormat="1" applyFont="1" applyFill="1" applyBorder="1"/>
    <xf numFmtId="165" fontId="11" fillId="2" borderId="46" xfId="0" applyNumberFormat="1" applyFont="1" applyFill="1" applyBorder="1" applyAlignment="1">
      <alignment horizontal="center" vertical="center" wrapText="1"/>
    </xf>
    <xf numFmtId="165" fontId="11" fillId="2" borderId="47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2" fontId="11" fillId="2" borderId="49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2" fontId="11" fillId="2" borderId="25" xfId="0" applyNumberFormat="1" applyFont="1" applyFill="1" applyBorder="1"/>
    <xf numFmtId="2" fontId="8" fillId="0" borderId="6" xfId="0" applyNumberFormat="1" applyFont="1" applyBorder="1" applyAlignment="1">
      <alignment horizontal="center"/>
    </xf>
    <xf numFmtId="2" fontId="11" fillId="2" borderId="25" xfId="0" applyNumberFormat="1" applyFont="1" applyFill="1" applyBorder="1" applyAlignment="1">
      <alignment vertical="center"/>
    </xf>
    <xf numFmtId="2" fontId="8" fillId="0" borderId="24" xfId="0" applyNumberFormat="1" applyFont="1" applyBorder="1" applyAlignment="1">
      <alignment horizontal="center" vertical="center"/>
    </xf>
    <xf numFmtId="2" fontId="8" fillId="2" borderId="25" xfId="0" applyNumberFormat="1" applyFont="1" applyFill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165" fontId="8" fillId="0" borderId="28" xfId="0" applyNumberFormat="1" applyFont="1" applyBorder="1" applyAlignment="1">
      <alignment horizontal="center" vertical="center" wrapText="1"/>
    </xf>
    <xf numFmtId="165" fontId="8" fillId="0" borderId="29" xfId="0" applyNumberFormat="1" applyFont="1" applyBorder="1" applyAlignment="1">
      <alignment horizontal="center" vertical="center" wrapText="1"/>
    </xf>
    <xf numFmtId="165" fontId="8" fillId="0" borderId="33" xfId="0" applyNumberFormat="1" applyFont="1" applyBorder="1" applyAlignment="1">
      <alignment horizontal="center" vertical="center" wrapText="1"/>
    </xf>
    <xf numFmtId="165" fontId="8" fillId="0" borderId="32" xfId="0" applyNumberFormat="1" applyFont="1" applyBorder="1" applyAlignment="1">
      <alignment horizontal="center" vertical="center" wrapText="1"/>
    </xf>
    <xf numFmtId="165" fontId="8" fillId="0" borderId="34" xfId="0" applyNumberFormat="1" applyFont="1" applyBorder="1" applyAlignment="1">
      <alignment horizontal="center" vertical="center" wrapText="1"/>
    </xf>
    <xf numFmtId="166" fontId="8" fillId="0" borderId="12" xfId="8" applyNumberFormat="1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15" fillId="2" borderId="27" xfId="0" applyFont="1" applyFill="1" applyBorder="1"/>
    <xf numFmtId="0" fontId="8" fillId="0" borderId="2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5" fillId="2" borderId="54" xfId="0" applyFont="1" applyFill="1" applyBorder="1"/>
    <xf numFmtId="0" fontId="8" fillId="0" borderId="27" xfId="0" applyFont="1" applyBorder="1" applyAlignment="1">
      <alignment horizontal="left" vertical="center"/>
    </xf>
    <xf numFmtId="0" fontId="11" fillId="2" borderId="38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/>
    </xf>
    <xf numFmtId="2" fontId="8" fillId="2" borderId="46" xfId="0" applyNumberFormat="1" applyFont="1" applyFill="1" applyBorder="1" applyAlignment="1">
      <alignment horizontal="center" vertical="center" wrapText="1"/>
    </xf>
    <xf numFmtId="165" fontId="16" fillId="0" borderId="0" xfId="10" applyNumberFormat="1" applyFont="1" applyFill="1"/>
    <xf numFmtId="165" fontId="8" fillId="0" borderId="24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/>
    </xf>
    <xf numFmtId="167" fontId="8" fillId="0" borderId="21" xfId="0" applyNumberFormat="1" applyFont="1" applyBorder="1" applyAlignment="1">
      <alignment horizontal="center"/>
    </xf>
    <xf numFmtId="167" fontId="8" fillId="0" borderId="23" xfId="0" applyNumberFormat="1" applyFont="1" applyBorder="1" applyAlignment="1">
      <alignment horizontal="center"/>
    </xf>
    <xf numFmtId="167" fontId="8" fillId="2" borderId="25" xfId="0" applyNumberFormat="1" applyFont="1" applyFill="1" applyBorder="1" applyAlignment="1">
      <alignment horizontal="center" vertical="center" wrapText="1"/>
    </xf>
    <xf numFmtId="167" fontId="8" fillId="0" borderId="7" xfId="0" applyNumberFormat="1" applyFont="1" applyBorder="1" applyAlignment="1">
      <alignment horizontal="center"/>
    </xf>
    <xf numFmtId="167" fontId="8" fillId="0" borderId="24" xfId="0" applyNumberFormat="1" applyFont="1" applyBorder="1" applyAlignment="1">
      <alignment horizontal="center" vertical="center"/>
    </xf>
    <xf numFmtId="167" fontId="8" fillId="2" borderId="49" xfId="0" applyNumberFormat="1" applyFont="1" applyFill="1" applyBorder="1" applyAlignment="1">
      <alignment horizontal="center" vertical="center" wrapText="1"/>
    </xf>
    <xf numFmtId="167" fontId="8" fillId="0" borderId="25" xfId="0" applyNumberFormat="1" applyFont="1" applyBorder="1" applyAlignment="1">
      <alignment horizontal="center" vertical="center"/>
    </xf>
    <xf numFmtId="167" fontId="8" fillId="0" borderId="7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/>
    </xf>
    <xf numFmtId="165" fontId="11" fillId="2" borderId="25" xfId="0" applyNumberFormat="1" applyFont="1" applyFill="1" applyBorder="1" applyAlignment="1">
      <alignment horizontal="center" vertical="center" wrapText="1"/>
    </xf>
    <xf numFmtId="165" fontId="11" fillId="2" borderId="24" xfId="0" applyNumberFormat="1" applyFont="1" applyFill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5" fontId="11" fillId="2" borderId="25" xfId="0" applyNumberFormat="1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 vertical="center"/>
    </xf>
    <xf numFmtId="165" fontId="11" fillId="2" borderId="49" xfId="0" applyNumberFormat="1" applyFont="1" applyFill="1" applyBorder="1" applyAlignment="1">
      <alignment horizontal="center"/>
    </xf>
    <xf numFmtId="165" fontId="11" fillId="2" borderId="25" xfId="0" applyNumberFormat="1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8" fillId="0" borderId="0" xfId="0" applyFont="1"/>
    <xf numFmtId="0" fontId="18" fillId="2" borderId="38" xfId="0" applyFont="1" applyFill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0" fontId="18" fillId="0" borderId="40" xfId="0" quotePrefix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10" fontId="20" fillId="0" borderId="0" xfId="11" applyNumberFormat="1" applyFont="1" applyFill="1" applyAlignment="1">
      <alignment horizontal="center" vertical="center"/>
    </xf>
    <xf numFmtId="9" fontId="20" fillId="0" borderId="0" xfId="11" applyFont="1" applyFill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/>
    </xf>
    <xf numFmtId="0" fontId="16" fillId="0" borderId="35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/>
  </cellXfs>
  <cellStyles count="13">
    <cellStyle name="Euro" xfId="5" xr:uid="{00000000-0005-0000-0000-000000000000}"/>
    <cellStyle name="Millares" xfId="8" builtinId="3"/>
    <cellStyle name="Moneda" xfId="10" builtinId="4"/>
    <cellStyle name="Normal" xfId="0" builtinId="0"/>
    <cellStyle name="Normal 2" xfId="3" xr:uid="{00000000-0005-0000-0000-000004000000}"/>
    <cellStyle name="Normal 3" xfId="1" xr:uid="{00000000-0005-0000-0000-000005000000}"/>
    <cellStyle name="Normal 3 2" xfId="2" xr:uid="{00000000-0005-0000-0000-000006000000}"/>
    <cellStyle name="Normal 4" xfId="4" xr:uid="{00000000-0005-0000-0000-000007000000}"/>
    <cellStyle name="Normal 4 2" xfId="6" xr:uid="{00000000-0005-0000-0000-000008000000}"/>
    <cellStyle name="Normal 5" xfId="7" xr:uid="{00000000-0005-0000-0000-000009000000}"/>
    <cellStyle name="Normal 6" xfId="9" xr:uid="{00000000-0005-0000-0000-00000A000000}"/>
    <cellStyle name="Porcentaje" xfId="11" builtinId="5"/>
    <cellStyle name="Porcentaje 2" xfId="12" xr:uid="{5F690829-6A92-4BBA-AADB-77C7BC85E860}"/>
  </cellStyles>
  <dxfs count="0"/>
  <tableStyles count="0" defaultTableStyle="TableStyleMedium2" defaultPivotStyle="PivotStyleLight16"/>
  <colors>
    <mruColors>
      <color rgb="FFFF5050"/>
      <color rgb="FFFF7C80"/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1D6F-5FF3-44D7-A42A-09E4A477307C}">
  <sheetPr>
    <pageSetUpPr fitToPage="1"/>
  </sheetPr>
  <dimension ref="A1:R81"/>
  <sheetViews>
    <sheetView showGridLines="0" tabSelected="1" topLeftCell="A27" zoomScale="110" zoomScaleNormal="110" workbookViewId="0">
      <selection activeCell="G70" sqref="G70:I71"/>
    </sheetView>
  </sheetViews>
  <sheetFormatPr baseColWidth="10" defaultRowHeight="11.25" x14ac:dyDescent="0.2"/>
  <cols>
    <col min="1" max="1" width="3.140625" style="23" bestFit="1" customWidth="1"/>
    <col min="2" max="2" width="34" style="23" customWidth="1"/>
    <col min="3" max="3" width="18" style="23" bestFit="1" customWidth="1"/>
    <col min="4" max="4" width="8.28515625" style="49" customWidth="1"/>
    <col min="5" max="5" width="12.7109375" style="50" customWidth="1"/>
    <col min="6" max="6" width="15.28515625" style="23" customWidth="1"/>
    <col min="7" max="7" width="14.28515625" style="23" customWidth="1"/>
    <col min="8" max="8" width="14.140625" style="23" customWidth="1"/>
    <col min="9" max="9" width="14.42578125" style="23" customWidth="1"/>
    <col min="10" max="10" width="12.85546875" style="24" customWidth="1"/>
    <col min="11" max="11" width="13.140625" style="1" bestFit="1" customWidth="1"/>
    <col min="12" max="12" width="11.7109375" style="2" customWidth="1"/>
    <col min="13" max="13" width="14.42578125" style="23" customWidth="1"/>
    <col min="14" max="14" width="6.7109375" style="23" customWidth="1"/>
    <col min="15" max="15" width="14.85546875" style="1" bestFit="1" customWidth="1"/>
    <col min="16" max="16384" width="11.42578125" style="1"/>
  </cols>
  <sheetData>
    <row r="1" spans="1:18" x14ac:dyDescent="0.2">
      <c r="B1" s="48" t="s">
        <v>57</v>
      </c>
      <c r="P1" s="180">
        <v>0.85</v>
      </c>
      <c r="Q1" s="180">
        <v>0.15</v>
      </c>
      <c r="R1" s="181">
        <v>0.21</v>
      </c>
    </row>
    <row r="2" spans="1:18" ht="12" x14ac:dyDescent="0.2">
      <c r="B2" s="48" t="s">
        <v>24</v>
      </c>
      <c r="I2" s="51" t="s">
        <v>25</v>
      </c>
    </row>
    <row r="3" spans="1:18" ht="12" hidden="1" customHeight="1" x14ac:dyDescent="0.2">
      <c r="B3" s="48"/>
      <c r="G3" s="52">
        <v>0.85</v>
      </c>
      <c r="H3" s="52">
        <v>0.15</v>
      </c>
      <c r="I3" s="52">
        <v>0.21</v>
      </c>
      <c r="K3" s="167"/>
    </row>
    <row r="4" spans="1:18" x14ac:dyDescent="0.2">
      <c r="B4" s="48" t="s">
        <v>64</v>
      </c>
      <c r="K4" s="167"/>
    </row>
    <row r="5" spans="1:18" ht="15" customHeight="1" thickBot="1" x14ac:dyDescent="0.25"/>
    <row r="6" spans="1:18" s="2" customFormat="1" ht="23.25" thickBot="1" x14ac:dyDescent="0.25">
      <c r="A6" s="135" t="s">
        <v>2</v>
      </c>
      <c r="B6" s="118" t="s">
        <v>15</v>
      </c>
      <c r="C6" s="60" t="s">
        <v>26</v>
      </c>
      <c r="D6" s="61" t="s">
        <v>27</v>
      </c>
      <c r="E6" s="101" t="s">
        <v>28</v>
      </c>
      <c r="F6" s="154" t="s">
        <v>29</v>
      </c>
      <c r="G6" s="61" t="s">
        <v>0</v>
      </c>
      <c r="H6" s="61" t="s">
        <v>30</v>
      </c>
      <c r="I6" s="111" t="s">
        <v>31</v>
      </c>
      <c r="J6" s="110" t="s">
        <v>32</v>
      </c>
      <c r="K6" s="168" t="s">
        <v>33</v>
      </c>
      <c r="L6" s="171" t="s">
        <v>34</v>
      </c>
      <c r="M6" s="62" t="s">
        <v>35</v>
      </c>
      <c r="N6" s="24"/>
      <c r="O6" s="8"/>
      <c r="P6" s="8"/>
      <c r="Q6" s="8"/>
    </row>
    <row r="7" spans="1:18" s="2" customFormat="1" ht="13.5" customHeight="1" x14ac:dyDescent="0.2">
      <c r="A7" s="208">
        <v>1</v>
      </c>
      <c r="B7" s="119" t="s">
        <v>36</v>
      </c>
      <c r="C7" s="25" t="s">
        <v>23</v>
      </c>
      <c r="D7" s="26">
        <v>3.9940000000000002</v>
      </c>
      <c r="E7" s="28">
        <v>36553.445167751626</v>
      </c>
      <c r="F7" s="28">
        <v>145994.46</v>
      </c>
      <c r="G7" s="27">
        <v>102558.29999999999</v>
      </c>
      <c r="H7" s="27">
        <v>18098.399999999998</v>
      </c>
      <c r="I7" s="112">
        <v>25337.759999999998</v>
      </c>
      <c r="J7" s="230" t="s">
        <v>59</v>
      </c>
      <c r="K7" s="188" t="s">
        <v>66</v>
      </c>
      <c r="L7" s="232" t="s">
        <v>52</v>
      </c>
      <c r="M7" s="206"/>
      <c r="N7" s="24"/>
      <c r="O7" s="8"/>
      <c r="P7" s="8"/>
      <c r="Q7" s="8"/>
    </row>
    <row r="8" spans="1:18" s="2" customFormat="1" ht="14.25" customHeight="1" x14ac:dyDescent="0.2">
      <c r="A8" s="209"/>
      <c r="B8" s="120" t="s">
        <v>55</v>
      </c>
      <c r="C8" s="21" t="s">
        <v>38</v>
      </c>
      <c r="D8" s="6">
        <v>1</v>
      </c>
      <c r="E8" s="30">
        <v>338800</v>
      </c>
      <c r="F8" s="30">
        <v>338800</v>
      </c>
      <c r="G8" s="29">
        <v>238000</v>
      </c>
      <c r="H8" s="29">
        <v>42000</v>
      </c>
      <c r="I8" s="113">
        <v>58800</v>
      </c>
      <c r="J8" s="231"/>
      <c r="K8" s="189"/>
      <c r="L8" s="233"/>
      <c r="M8" s="207"/>
      <c r="N8" s="24"/>
      <c r="O8" s="8"/>
      <c r="P8" s="8"/>
      <c r="Q8" s="8"/>
    </row>
    <row r="9" spans="1:18" s="2" customFormat="1" x14ac:dyDescent="0.2">
      <c r="A9" s="209"/>
      <c r="B9" s="120" t="s">
        <v>56</v>
      </c>
      <c r="C9" s="21" t="s">
        <v>39</v>
      </c>
      <c r="D9" s="6">
        <v>1</v>
      </c>
      <c r="E9" s="30">
        <v>58314.74</v>
      </c>
      <c r="F9" s="30">
        <v>58314.74</v>
      </c>
      <c r="G9" s="29">
        <v>40964.9</v>
      </c>
      <c r="H9" s="29">
        <v>7229.0999999999995</v>
      </c>
      <c r="I9" s="113">
        <v>10120.74</v>
      </c>
      <c r="J9" s="231"/>
      <c r="K9" s="189"/>
      <c r="L9" s="233"/>
      <c r="M9" s="207"/>
      <c r="N9" s="24"/>
      <c r="O9" s="8"/>
      <c r="P9" s="8"/>
      <c r="Q9" s="8"/>
    </row>
    <row r="10" spans="1:18" s="2" customFormat="1" ht="13.5" customHeight="1" x14ac:dyDescent="0.2">
      <c r="A10" s="209"/>
      <c r="B10" s="121" t="s">
        <v>40</v>
      </c>
      <c r="C10" s="31" t="s">
        <v>3</v>
      </c>
      <c r="D10" s="32">
        <v>12.492000000000001</v>
      </c>
      <c r="E10" s="30">
        <v>156049.31796349664</v>
      </c>
      <c r="F10" s="30">
        <v>1949368.08</v>
      </c>
      <c r="G10" s="29">
        <v>1369390.8</v>
      </c>
      <c r="H10" s="29">
        <v>241657.19999999998</v>
      </c>
      <c r="I10" s="113">
        <v>338320.08</v>
      </c>
      <c r="J10" s="231"/>
      <c r="K10" s="189"/>
      <c r="L10" s="233"/>
      <c r="M10" s="207"/>
      <c r="N10" s="24"/>
      <c r="O10" s="8"/>
      <c r="P10" s="8"/>
      <c r="Q10" s="8"/>
    </row>
    <row r="11" spans="1:18" s="2" customFormat="1" ht="13.5" customHeight="1" thickBot="1" x14ac:dyDescent="0.25">
      <c r="A11" s="209"/>
      <c r="B11" s="122" t="s">
        <v>7</v>
      </c>
      <c r="C11" s="70" t="s">
        <v>3</v>
      </c>
      <c r="D11" s="87">
        <v>12.492000000000001</v>
      </c>
      <c r="E11" s="37">
        <v>156209.3339737432</v>
      </c>
      <c r="F11" s="155">
        <v>1951367</v>
      </c>
      <c r="G11" s="36">
        <v>1370795</v>
      </c>
      <c r="H11" s="36">
        <v>241905</v>
      </c>
      <c r="I11" s="114">
        <v>338667</v>
      </c>
      <c r="J11" s="231"/>
      <c r="K11" s="189"/>
      <c r="L11" s="233"/>
      <c r="M11" s="207"/>
      <c r="N11" s="24"/>
      <c r="O11" s="8"/>
      <c r="P11" s="8"/>
      <c r="Q11" s="8"/>
    </row>
    <row r="12" spans="1:18" s="2" customFormat="1" ht="13.5" customHeight="1" thickBot="1" x14ac:dyDescent="0.25">
      <c r="A12" s="211"/>
      <c r="B12" s="95" t="s">
        <v>1</v>
      </c>
      <c r="C12" s="138"/>
      <c r="D12" s="139"/>
      <c r="E12" s="140"/>
      <c r="F12" s="156">
        <v>4443844.28</v>
      </c>
      <c r="G12" s="156">
        <v>3121709</v>
      </c>
      <c r="H12" s="156">
        <v>550889.69999999995</v>
      </c>
      <c r="I12" s="99">
        <v>771245.58000000007</v>
      </c>
      <c r="J12" s="212"/>
      <c r="K12" s="190"/>
      <c r="L12" s="234"/>
      <c r="M12" s="235"/>
      <c r="N12" s="24"/>
      <c r="O12" s="8"/>
      <c r="P12" s="8"/>
      <c r="Q12" s="8"/>
    </row>
    <row r="13" spans="1:18" s="2" customFormat="1" ht="11.25" customHeight="1" x14ac:dyDescent="0.2">
      <c r="A13" s="208">
        <v>2</v>
      </c>
      <c r="B13" s="119" t="s">
        <v>4</v>
      </c>
      <c r="C13" s="25" t="s">
        <v>23</v>
      </c>
      <c r="D13" s="26">
        <v>17.812000000000001</v>
      </c>
      <c r="E13" s="28">
        <v>52316.89064675499</v>
      </c>
      <c r="F13" s="28">
        <v>931868.4561999999</v>
      </c>
      <c r="G13" s="27">
        <v>654618.33699999994</v>
      </c>
      <c r="H13" s="27">
        <v>115520.88299999999</v>
      </c>
      <c r="I13" s="112">
        <v>161729.23619999998</v>
      </c>
      <c r="J13" s="185" t="s">
        <v>59</v>
      </c>
      <c r="K13" s="188" t="s">
        <v>50</v>
      </c>
      <c r="L13" s="232" t="s">
        <v>51</v>
      </c>
      <c r="M13" s="236"/>
      <c r="N13" s="24"/>
      <c r="O13" s="8"/>
      <c r="P13" s="10"/>
      <c r="Q13" s="8"/>
    </row>
    <row r="14" spans="1:18" s="2" customFormat="1" ht="12.75" customHeight="1" x14ac:dyDescent="0.2">
      <c r="A14" s="209"/>
      <c r="B14" s="121" t="s">
        <v>41</v>
      </c>
      <c r="C14" s="31" t="s">
        <v>3</v>
      </c>
      <c r="D14" s="175">
        <v>14</v>
      </c>
      <c r="E14" s="30">
        <v>157009.20934285715</v>
      </c>
      <c r="F14" s="34">
        <v>2198128.9308000002</v>
      </c>
      <c r="G14" s="33">
        <v>1544140.1580000001</v>
      </c>
      <c r="H14" s="33">
        <v>272495.32199999999</v>
      </c>
      <c r="I14" s="115">
        <v>381493.45079999999</v>
      </c>
      <c r="J14" s="186"/>
      <c r="K14" s="189"/>
      <c r="L14" s="233"/>
      <c r="M14" s="207"/>
      <c r="N14" s="24"/>
      <c r="O14" s="8"/>
      <c r="P14" s="8"/>
      <c r="Q14" s="8"/>
    </row>
    <row r="15" spans="1:18" s="2" customFormat="1" x14ac:dyDescent="0.2">
      <c r="A15" s="209"/>
      <c r="B15" s="120" t="s">
        <v>6</v>
      </c>
      <c r="C15" s="31" t="s">
        <v>3</v>
      </c>
      <c r="D15" s="176">
        <v>11.212</v>
      </c>
      <c r="E15" s="30">
        <v>157009.20932929005</v>
      </c>
      <c r="F15" s="34">
        <v>1760387.2549999999</v>
      </c>
      <c r="G15" s="33">
        <v>1236635.675</v>
      </c>
      <c r="H15" s="33">
        <v>218229.82499999998</v>
      </c>
      <c r="I15" s="115">
        <v>305521.755</v>
      </c>
      <c r="J15" s="186"/>
      <c r="K15" s="189"/>
      <c r="L15" s="233"/>
      <c r="M15" s="207"/>
      <c r="N15" s="24"/>
      <c r="O15" s="8"/>
      <c r="P15" s="8"/>
      <c r="Q15" s="8"/>
    </row>
    <row r="16" spans="1:18" ht="13.5" customHeight="1" thickBot="1" x14ac:dyDescent="0.25">
      <c r="A16" s="209"/>
      <c r="B16" s="122" t="s">
        <v>8</v>
      </c>
      <c r="C16" s="70" t="s">
        <v>3</v>
      </c>
      <c r="D16" s="177">
        <v>12.579000000000001</v>
      </c>
      <c r="E16" s="37">
        <v>157009.20946021145</v>
      </c>
      <c r="F16" s="73">
        <v>1975018.8458</v>
      </c>
      <c r="G16" s="72">
        <v>1387409.933</v>
      </c>
      <c r="H16" s="72">
        <v>244837.04699999999</v>
      </c>
      <c r="I16" s="116">
        <v>342771.86579999997</v>
      </c>
      <c r="J16" s="186"/>
      <c r="K16" s="189"/>
      <c r="L16" s="233"/>
      <c r="M16" s="207"/>
      <c r="O16" s="8"/>
      <c r="P16" s="8"/>
      <c r="Q16" s="8"/>
    </row>
    <row r="17" spans="1:17" ht="12" thickBot="1" x14ac:dyDescent="0.25">
      <c r="A17" s="211"/>
      <c r="B17" s="96" t="s">
        <v>1</v>
      </c>
      <c r="C17" s="96"/>
      <c r="D17" s="96"/>
      <c r="E17" s="97"/>
      <c r="F17" s="156">
        <v>6865403.4878000002</v>
      </c>
      <c r="G17" s="156">
        <v>4822804.1030000001</v>
      </c>
      <c r="H17" s="98">
        <v>851083.07699999993</v>
      </c>
      <c r="I17" s="99">
        <v>1191516.3077999998</v>
      </c>
      <c r="J17" s="212"/>
      <c r="K17" s="190"/>
      <c r="L17" s="234"/>
      <c r="M17" s="235"/>
      <c r="O17" s="9"/>
      <c r="P17" s="9"/>
      <c r="Q17" s="9"/>
    </row>
    <row r="18" spans="1:17" s="3" customFormat="1" ht="23.25" thickBot="1" x14ac:dyDescent="0.25">
      <c r="A18" s="136">
        <v>3</v>
      </c>
      <c r="B18" s="123" t="s">
        <v>42</v>
      </c>
      <c r="C18" s="35" t="s">
        <v>43</v>
      </c>
      <c r="D18" s="35">
        <v>1</v>
      </c>
      <c r="E18" s="44">
        <v>508200</v>
      </c>
      <c r="F18" s="157">
        <v>508200</v>
      </c>
      <c r="G18" s="67">
        <v>357000</v>
      </c>
      <c r="H18" s="67">
        <v>63000</v>
      </c>
      <c r="I18" s="78">
        <v>88200</v>
      </c>
      <c r="J18" s="38" t="s">
        <v>60</v>
      </c>
      <c r="K18" s="169" t="s">
        <v>49</v>
      </c>
      <c r="L18" s="172" t="s">
        <v>37</v>
      </c>
      <c r="M18" s="54"/>
      <c r="N18" s="53"/>
      <c r="O18" s="8"/>
      <c r="P18" s="8"/>
      <c r="Q18" s="8"/>
    </row>
    <row r="19" spans="1:17" ht="11.25" customHeight="1" x14ac:dyDescent="0.2">
      <c r="A19" s="182">
        <f t="shared" ref="A19" si="0">A18+1</f>
        <v>4</v>
      </c>
      <c r="B19" s="124" t="s">
        <v>16</v>
      </c>
      <c r="C19" s="4" t="s">
        <v>44</v>
      </c>
      <c r="D19" s="117">
        <v>17760</v>
      </c>
      <c r="E19" s="109">
        <v>61.311080711354322</v>
      </c>
      <c r="F19" s="158">
        <v>0</v>
      </c>
      <c r="G19" s="158">
        <v>0</v>
      </c>
      <c r="H19" s="158">
        <v>0</v>
      </c>
      <c r="I19" s="158">
        <v>0</v>
      </c>
      <c r="J19" s="185" t="s">
        <v>58</v>
      </c>
      <c r="K19" s="188" t="s">
        <v>67</v>
      </c>
      <c r="L19" s="191" t="s">
        <v>69</v>
      </c>
      <c r="M19" s="226" t="s">
        <v>70</v>
      </c>
      <c r="N19" s="45"/>
      <c r="O19" s="8"/>
      <c r="P19" s="10"/>
      <c r="Q19" s="8"/>
    </row>
    <row r="20" spans="1:17" x14ac:dyDescent="0.2">
      <c r="A20" s="183"/>
      <c r="B20" s="125" t="s">
        <v>45</v>
      </c>
      <c r="C20" s="6" t="s">
        <v>44</v>
      </c>
      <c r="D20" s="7">
        <v>240</v>
      </c>
      <c r="E20" s="18">
        <v>99.921833105335153</v>
      </c>
      <c r="F20" s="159">
        <v>0</v>
      </c>
      <c r="G20" s="159">
        <v>0</v>
      </c>
      <c r="H20" s="159">
        <v>0</v>
      </c>
      <c r="I20" s="159">
        <v>0</v>
      </c>
      <c r="J20" s="186"/>
      <c r="K20" s="189"/>
      <c r="L20" s="192"/>
      <c r="M20" s="227"/>
      <c r="N20" s="45"/>
      <c r="O20" s="9"/>
      <c r="P20" s="9"/>
      <c r="Q20" s="9"/>
    </row>
    <row r="21" spans="1:17" ht="12" thickBot="1" x14ac:dyDescent="0.25">
      <c r="A21" s="183"/>
      <c r="B21" s="126" t="s">
        <v>17</v>
      </c>
      <c r="C21" s="70" t="s">
        <v>44</v>
      </c>
      <c r="D21" s="92">
        <v>12000</v>
      </c>
      <c r="E21" s="103">
        <v>58.397811217510259</v>
      </c>
      <c r="F21" s="155">
        <v>0</v>
      </c>
      <c r="G21" s="155">
        <v>0</v>
      </c>
      <c r="H21" s="155">
        <v>0</v>
      </c>
      <c r="I21" s="155">
        <v>0</v>
      </c>
      <c r="J21" s="186"/>
      <c r="K21" s="189"/>
      <c r="L21" s="193"/>
      <c r="M21" s="228"/>
      <c r="O21" s="9"/>
      <c r="P21" s="9"/>
      <c r="Q21" s="9"/>
    </row>
    <row r="22" spans="1:17" ht="12" thickBot="1" x14ac:dyDescent="0.25">
      <c r="A22" s="184"/>
      <c r="B22" s="127" t="s">
        <v>1</v>
      </c>
      <c r="C22" s="94"/>
      <c r="D22" s="94"/>
      <c r="E22" s="104"/>
      <c r="F22" s="160">
        <v>0</v>
      </c>
      <c r="G22" s="160">
        <v>0</v>
      </c>
      <c r="H22" s="160">
        <v>0</v>
      </c>
      <c r="I22" s="160">
        <v>0</v>
      </c>
      <c r="J22" s="187"/>
      <c r="K22" s="190"/>
      <c r="L22" s="194"/>
      <c r="M22" s="229"/>
      <c r="O22" s="16"/>
      <c r="P22" s="16"/>
      <c r="Q22" s="16"/>
    </row>
    <row r="23" spans="1:17" ht="12.75" customHeight="1" x14ac:dyDescent="0.2">
      <c r="A23" s="182">
        <f>A19+1</f>
        <v>5</v>
      </c>
      <c r="B23" s="119" t="s">
        <v>18</v>
      </c>
      <c r="C23" s="4" t="s">
        <v>44</v>
      </c>
      <c r="D23" s="117">
        <v>120000</v>
      </c>
      <c r="E23" s="109">
        <v>1.8512999999999999</v>
      </c>
      <c r="F23" s="158">
        <v>222156</v>
      </c>
      <c r="G23" s="27">
        <v>156060</v>
      </c>
      <c r="H23" s="27">
        <v>27540</v>
      </c>
      <c r="I23" s="112">
        <v>38556</v>
      </c>
      <c r="J23" s="220" t="s">
        <v>58</v>
      </c>
      <c r="K23" s="222" t="s">
        <v>67</v>
      </c>
      <c r="L23" s="224" t="s">
        <v>73</v>
      </c>
      <c r="M23" s="196"/>
      <c r="O23" s="11"/>
      <c r="P23" s="11"/>
      <c r="Q23" s="11"/>
    </row>
    <row r="24" spans="1:17" x14ac:dyDescent="0.2">
      <c r="A24" s="183"/>
      <c r="B24" s="121" t="s">
        <v>19</v>
      </c>
      <c r="C24" s="6" t="s">
        <v>44</v>
      </c>
      <c r="D24" s="7">
        <v>120000</v>
      </c>
      <c r="E24" s="102">
        <v>1.9843999999999999</v>
      </c>
      <c r="F24" s="161">
        <v>238128</v>
      </c>
      <c r="G24" s="29">
        <v>167280</v>
      </c>
      <c r="H24" s="29">
        <v>29520</v>
      </c>
      <c r="I24" s="113">
        <v>41328</v>
      </c>
      <c r="J24" s="186"/>
      <c r="K24" s="189"/>
      <c r="L24" s="192"/>
      <c r="M24" s="197"/>
      <c r="O24" s="12"/>
      <c r="P24" s="12"/>
      <c r="Q24" s="12"/>
    </row>
    <row r="25" spans="1:17" ht="12" thickBot="1" x14ac:dyDescent="0.25">
      <c r="A25" s="183"/>
      <c r="B25" s="128" t="s">
        <v>20</v>
      </c>
      <c r="C25" s="70" t="s">
        <v>44</v>
      </c>
      <c r="D25" s="92">
        <v>120000</v>
      </c>
      <c r="E25" s="105">
        <v>1.9722999999999999</v>
      </c>
      <c r="F25" s="162">
        <v>236676</v>
      </c>
      <c r="G25" s="36">
        <v>166260</v>
      </c>
      <c r="H25" s="36">
        <v>29340</v>
      </c>
      <c r="I25" s="114">
        <v>41076</v>
      </c>
      <c r="J25" s="186"/>
      <c r="K25" s="189"/>
      <c r="L25" s="193"/>
      <c r="M25" s="197"/>
      <c r="O25" s="12"/>
      <c r="P25" s="12"/>
      <c r="Q25" s="12"/>
    </row>
    <row r="26" spans="1:17" ht="12" thickBot="1" x14ac:dyDescent="0.25">
      <c r="A26" s="184"/>
      <c r="B26" s="127" t="s">
        <v>1</v>
      </c>
      <c r="C26" s="93"/>
      <c r="D26" s="93"/>
      <c r="E26" s="106"/>
      <c r="F26" s="160">
        <v>696960</v>
      </c>
      <c r="G26" s="64">
        <v>489600</v>
      </c>
      <c r="H26" s="64">
        <v>86400</v>
      </c>
      <c r="I26" s="77">
        <v>120960</v>
      </c>
      <c r="J26" s="221"/>
      <c r="K26" s="223"/>
      <c r="L26" s="194"/>
      <c r="M26" s="225"/>
      <c r="N26" s="45"/>
      <c r="O26" s="17"/>
      <c r="P26" s="17"/>
      <c r="Q26" s="17"/>
    </row>
    <row r="27" spans="1:17" s="3" customFormat="1" ht="23.25" thickBot="1" x14ac:dyDescent="0.25">
      <c r="A27" s="137">
        <v>6</v>
      </c>
      <c r="B27" s="129" t="s">
        <v>21</v>
      </c>
      <c r="C27" s="35" t="s">
        <v>44</v>
      </c>
      <c r="D27" s="35">
        <v>1</v>
      </c>
      <c r="E27" s="142">
        <v>517275.99219999998</v>
      </c>
      <c r="F27" s="157">
        <v>517275.99219999998</v>
      </c>
      <c r="G27" s="157">
        <v>363375.69699999999</v>
      </c>
      <c r="H27" s="157">
        <v>64125.123</v>
      </c>
      <c r="I27" s="86">
        <v>89775.172200000001</v>
      </c>
      <c r="J27" s="90" t="s">
        <v>61</v>
      </c>
      <c r="K27" s="169" t="s">
        <v>67</v>
      </c>
      <c r="L27" s="173" t="s">
        <v>73</v>
      </c>
      <c r="M27" s="54"/>
      <c r="N27" s="53"/>
      <c r="O27" s="8"/>
      <c r="P27" s="8"/>
      <c r="Q27" s="8"/>
    </row>
    <row r="28" spans="1:17" s="3" customFormat="1" ht="23.25" thickBot="1" x14ac:dyDescent="0.25">
      <c r="A28" s="152">
        <v>7</v>
      </c>
      <c r="B28" s="129" t="s">
        <v>22</v>
      </c>
      <c r="C28" s="35" t="s">
        <v>3</v>
      </c>
      <c r="D28" s="41">
        <v>7495.2</v>
      </c>
      <c r="E28" s="107">
        <v>18.870001014055283</v>
      </c>
      <c r="F28" s="157">
        <v>141434.43160054716</v>
      </c>
      <c r="G28" s="67">
        <v>99354.676744185999</v>
      </c>
      <c r="H28" s="67">
        <v>17533.23119015048</v>
      </c>
      <c r="I28" s="78">
        <v>24546.523666210673</v>
      </c>
      <c r="J28" s="90" t="s">
        <v>62</v>
      </c>
      <c r="K28" s="169" t="s">
        <v>50</v>
      </c>
      <c r="L28" s="173" t="s">
        <v>74</v>
      </c>
      <c r="M28" s="54"/>
      <c r="N28" s="53"/>
      <c r="O28" s="14"/>
      <c r="P28" s="14"/>
      <c r="Q28" s="14"/>
    </row>
    <row r="29" spans="1:17" x14ac:dyDescent="0.2">
      <c r="A29" s="210">
        <v>8</v>
      </c>
      <c r="B29" s="130" t="s">
        <v>5</v>
      </c>
      <c r="C29" s="5" t="s">
        <v>23</v>
      </c>
      <c r="D29" s="91">
        <v>12.581</v>
      </c>
      <c r="E29" s="34">
        <v>52316.895318337178</v>
      </c>
      <c r="F29" s="34">
        <v>658198.86</v>
      </c>
      <c r="G29" s="33">
        <v>462371.1</v>
      </c>
      <c r="H29" s="33">
        <v>81594.899999999994</v>
      </c>
      <c r="I29" s="34">
        <v>114232.86</v>
      </c>
      <c r="J29" s="185" t="s">
        <v>58</v>
      </c>
      <c r="K29" s="188" t="s">
        <v>50</v>
      </c>
      <c r="L29" s="191" t="s">
        <v>37</v>
      </c>
      <c r="M29" s="195"/>
      <c r="O29" s="9"/>
      <c r="P29" s="9"/>
      <c r="Q29" s="9"/>
    </row>
    <row r="30" spans="1:17" x14ac:dyDescent="0.2">
      <c r="A30" s="183"/>
      <c r="B30" s="121" t="s">
        <v>46</v>
      </c>
      <c r="C30" s="31" t="s">
        <v>23</v>
      </c>
      <c r="D30" s="32">
        <v>17.277999999999999</v>
      </c>
      <c r="E30" s="30">
        <v>43477.125714781803</v>
      </c>
      <c r="F30" s="34">
        <v>751197.7781</v>
      </c>
      <c r="G30" s="33">
        <v>527700.91850000003</v>
      </c>
      <c r="H30" s="33">
        <v>93123.691500000001</v>
      </c>
      <c r="I30" s="34">
        <v>130373.1681</v>
      </c>
      <c r="J30" s="186"/>
      <c r="K30" s="213"/>
      <c r="L30" s="193"/>
      <c r="M30" s="197"/>
      <c r="O30" s="9"/>
      <c r="P30" s="9"/>
      <c r="Q30" s="9"/>
    </row>
    <row r="31" spans="1:17" ht="22.5" x14ac:dyDescent="0.2">
      <c r="A31" s="183"/>
      <c r="B31" s="120" t="s">
        <v>9</v>
      </c>
      <c r="C31" s="6" t="s">
        <v>3</v>
      </c>
      <c r="D31" s="40">
        <v>15.221</v>
      </c>
      <c r="E31" s="30">
        <v>157009.20570264765</v>
      </c>
      <c r="F31" s="34">
        <v>2389837.12</v>
      </c>
      <c r="G31" s="33">
        <v>1678811.2</v>
      </c>
      <c r="H31" s="33">
        <v>296260.8</v>
      </c>
      <c r="I31" s="34">
        <v>414765.12</v>
      </c>
      <c r="J31" s="186"/>
      <c r="K31" s="213"/>
      <c r="L31" s="193"/>
      <c r="M31" s="197"/>
      <c r="O31" s="9"/>
      <c r="P31" s="9"/>
      <c r="Q31" s="9"/>
    </row>
    <row r="32" spans="1:17" ht="12" thickBot="1" x14ac:dyDescent="0.25">
      <c r="A32" s="183"/>
      <c r="B32" s="122" t="s">
        <v>10</v>
      </c>
      <c r="C32" s="70" t="s">
        <v>3</v>
      </c>
      <c r="D32" s="87">
        <v>14.814</v>
      </c>
      <c r="E32" s="37">
        <v>157009.20957202648</v>
      </c>
      <c r="F32" s="73">
        <v>2325934.4306000001</v>
      </c>
      <c r="G32" s="72">
        <v>1633920.8810000001</v>
      </c>
      <c r="H32" s="72">
        <v>288338.97899999999</v>
      </c>
      <c r="I32" s="73">
        <v>403674.57060000004</v>
      </c>
      <c r="J32" s="186"/>
      <c r="K32" s="213"/>
      <c r="L32" s="193"/>
      <c r="M32" s="197"/>
      <c r="O32" s="9"/>
      <c r="P32" s="9"/>
      <c r="Q32" s="9"/>
    </row>
    <row r="33" spans="1:18" ht="12" thickBot="1" x14ac:dyDescent="0.25">
      <c r="A33" s="184"/>
      <c r="B33" s="127" t="s">
        <v>1</v>
      </c>
      <c r="C33" s="89"/>
      <c r="D33" s="89"/>
      <c r="E33" s="108"/>
      <c r="F33" s="160">
        <v>6125168.1886999998</v>
      </c>
      <c r="G33" s="64">
        <v>4302804.0995000005</v>
      </c>
      <c r="H33" s="64">
        <v>759318.37049999996</v>
      </c>
      <c r="I33" s="77">
        <v>1063045.7187000001</v>
      </c>
      <c r="J33" s="212"/>
      <c r="K33" s="214"/>
      <c r="L33" s="194"/>
      <c r="M33" s="198"/>
      <c r="O33" s="15"/>
      <c r="P33" s="13"/>
      <c r="Q33" s="13"/>
      <c r="R33" s="13"/>
    </row>
    <row r="34" spans="1:18" ht="11.25" customHeight="1" x14ac:dyDescent="0.2">
      <c r="A34" s="208">
        <v>9</v>
      </c>
      <c r="B34" s="130" t="s">
        <v>11</v>
      </c>
      <c r="C34" s="20" t="s">
        <v>3</v>
      </c>
      <c r="D34" s="88">
        <v>18</v>
      </c>
      <c r="E34" s="34">
        <v>165487.91875000001</v>
      </c>
      <c r="F34" s="34">
        <v>2978782.5375000001</v>
      </c>
      <c r="G34" s="33">
        <v>2092533.1875</v>
      </c>
      <c r="H34" s="33">
        <v>369270.5625</v>
      </c>
      <c r="I34" s="34">
        <v>516978.78749999998</v>
      </c>
      <c r="J34" s="185" t="s">
        <v>58</v>
      </c>
      <c r="K34" s="215" t="s">
        <v>48</v>
      </c>
      <c r="L34" s="199" t="s">
        <v>37</v>
      </c>
      <c r="M34" s="203"/>
      <c r="O34" s="9"/>
      <c r="P34" s="9"/>
      <c r="Q34" s="9"/>
    </row>
    <row r="35" spans="1:18" ht="12.75" customHeight="1" x14ac:dyDescent="0.2">
      <c r="A35" s="209"/>
      <c r="B35" s="120" t="s">
        <v>12</v>
      </c>
      <c r="C35" s="21" t="s">
        <v>3</v>
      </c>
      <c r="D35" s="32">
        <v>17.876999999999999</v>
      </c>
      <c r="E35" s="30">
        <v>157009.20945908152</v>
      </c>
      <c r="F35" s="34">
        <v>2806853.6375000002</v>
      </c>
      <c r="G35" s="33">
        <v>1971756.6875</v>
      </c>
      <c r="H35" s="33">
        <v>347957.0625</v>
      </c>
      <c r="I35" s="34">
        <v>487139.88749999995</v>
      </c>
      <c r="J35" s="186"/>
      <c r="K35" s="216"/>
      <c r="L35" s="218"/>
      <c r="M35" s="204"/>
      <c r="O35" s="9"/>
      <c r="P35" s="9"/>
      <c r="Q35" s="9"/>
    </row>
    <row r="36" spans="1:18" ht="12.75" customHeight="1" x14ac:dyDescent="0.2">
      <c r="A36" s="209"/>
      <c r="B36" s="120" t="s">
        <v>13</v>
      </c>
      <c r="C36" s="21" t="s">
        <v>3</v>
      </c>
      <c r="D36" s="32">
        <v>15</v>
      </c>
      <c r="E36" s="30">
        <v>157009.20957333333</v>
      </c>
      <c r="F36" s="34">
        <v>2355138.1436000001</v>
      </c>
      <c r="G36" s="33">
        <v>1654435.8859999999</v>
      </c>
      <c r="H36" s="33">
        <v>291959.27399999998</v>
      </c>
      <c r="I36" s="34">
        <v>408742.98359999998</v>
      </c>
      <c r="J36" s="186"/>
      <c r="K36" s="216"/>
      <c r="L36" s="218"/>
      <c r="M36" s="204"/>
      <c r="O36" s="9"/>
      <c r="P36" s="9"/>
      <c r="Q36" s="9"/>
    </row>
    <row r="37" spans="1:18" ht="12" thickBot="1" x14ac:dyDescent="0.25">
      <c r="A37" s="209"/>
      <c r="B37" s="122" t="s">
        <v>14</v>
      </c>
      <c r="C37" s="22" t="s">
        <v>3</v>
      </c>
      <c r="D37" s="85">
        <v>15.366</v>
      </c>
      <c r="E37" s="37">
        <v>157009.2094234023</v>
      </c>
      <c r="F37" s="73">
        <v>2412603.5119999996</v>
      </c>
      <c r="G37" s="72">
        <v>1694804.1199999999</v>
      </c>
      <c r="H37" s="72">
        <v>299083.07999999996</v>
      </c>
      <c r="I37" s="73">
        <v>418716.31199999998</v>
      </c>
      <c r="J37" s="186"/>
      <c r="K37" s="216"/>
      <c r="L37" s="218"/>
      <c r="M37" s="204"/>
      <c r="O37" s="9"/>
      <c r="P37" s="9"/>
      <c r="Q37" s="9"/>
    </row>
    <row r="38" spans="1:18" ht="13.5" customHeight="1" thickBot="1" x14ac:dyDescent="0.25">
      <c r="A38" s="211"/>
      <c r="B38" s="127" t="s">
        <v>1</v>
      </c>
      <c r="C38" s="74"/>
      <c r="D38" s="75"/>
      <c r="E38" s="76"/>
      <c r="F38" s="160">
        <v>10553377.830599999</v>
      </c>
      <c r="G38" s="64">
        <v>7413529.8810000001</v>
      </c>
      <c r="H38" s="64">
        <v>1308269.9789999998</v>
      </c>
      <c r="I38" s="77">
        <v>1831577.9705999999</v>
      </c>
      <c r="J38" s="212"/>
      <c r="K38" s="217"/>
      <c r="L38" s="219"/>
      <c r="M38" s="205"/>
      <c r="O38" s="12"/>
      <c r="P38" s="12"/>
      <c r="Q38" s="12"/>
      <c r="R38" s="12"/>
    </row>
    <row r="39" spans="1:18" ht="42.75" customHeight="1" thickBot="1" x14ac:dyDescent="0.25">
      <c r="A39" s="137">
        <v>10</v>
      </c>
      <c r="B39" s="129" t="s">
        <v>47</v>
      </c>
      <c r="C39" s="35" t="s">
        <v>47</v>
      </c>
      <c r="D39" s="41">
        <v>1</v>
      </c>
      <c r="E39" s="142">
        <v>150000</v>
      </c>
      <c r="F39" s="157">
        <v>150000</v>
      </c>
      <c r="G39" s="66">
        <v>150000</v>
      </c>
      <c r="H39" s="66"/>
      <c r="I39" s="86"/>
      <c r="J39" s="178" t="s">
        <v>71</v>
      </c>
      <c r="K39" s="178" t="s">
        <v>71</v>
      </c>
      <c r="L39" s="178" t="s">
        <v>71</v>
      </c>
      <c r="M39" s="179" t="s">
        <v>72</v>
      </c>
      <c r="O39" s="9"/>
      <c r="P39" s="9"/>
      <c r="Q39" s="9"/>
    </row>
    <row r="40" spans="1:18" ht="11.25" customHeight="1" x14ac:dyDescent="0.2">
      <c r="A40" s="182">
        <v>11</v>
      </c>
      <c r="B40" s="119" t="s">
        <v>18</v>
      </c>
      <c r="C40" s="4" t="s">
        <v>44</v>
      </c>
      <c r="D40" s="42">
        <v>107367</v>
      </c>
      <c r="E40" s="143">
        <v>1.8512999999999999</v>
      </c>
      <c r="F40" s="28">
        <v>198768.52710000001</v>
      </c>
      <c r="G40" s="27">
        <v>139630.78349999999</v>
      </c>
      <c r="H40" s="27">
        <v>24640.726500000001</v>
      </c>
      <c r="I40" s="28">
        <v>34497.017099999997</v>
      </c>
      <c r="J40" s="185" t="s">
        <v>53</v>
      </c>
      <c r="K40" s="202" t="s">
        <v>54</v>
      </c>
      <c r="L40" s="199" t="s">
        <v>37</v>
      </c>
      <c r="M40" s="203"/>
      <c r="O40" s="9"/>
      <c r="P40" s="9"/>
      <c r="Q40" s="9"/>
    </row>
    <row r="41" spans="1:18" ht="11.25" customHeight="1" x14ac:dyDescent="0.2">
      <c r="A41" s="183"/>
      <c r="B41" s="121" t="s">
        <v>19</v>
      </c>
      <c r="C41" s="6" t="s">
        <v>44</v>
      </c>
      <c r="D41" s="43">
        <v>114491</v>
      </c>
      <c r="E41" s="144">
        <v>1.9843999999999999</v>
      </c>
      <c r="F41" s="34">
        <v>227195.94039999999</v>
      </c>
      <c r="G41" s="33">
        <v>159600.454</v>
      </c>
      <c r="H41" s="33">
        <v>28164.785999999996</v>
      </c>
      <c r="I41" s="34">
        <v>39430.700399999994</v>
      </c>
      <c r="J41" s="186"/>
      <c r="K41" s="200"/>
      <c r="L41" s="200"/>
      <c r="M41" s="204"/>
      <c r="O41" s="9"/>
      <c r="P41" s="9"/>
      <c r="Q41" s="9"/>
    </row>
    <row r="42" spans="1:18" ht="11.25" customHeight="1" thickBot="1" x14ac:dyDescent="0.25">
      <c r="A42" s="183"/>
      <c r="B42" s="128" t="s">
        <v>20</v>
      </c>
      <c r="C42" s="70" t="s">
        <v>44</v>
      </c>
      <c r="D42" s="71">
        <v>114491</v>
      </c>
      <c r="E42" s="145">
        <v>1.9722999999999999</v>
      </c>
      <c r="F42" s="73">
        <v>225810.5993</v>
      </c>
      <c r="G42" s="72">
        <v>158627.28049999999</v>
      </c>
      <c r="H42" s="72">
        <v>27993.049499999997</v>
      </c>
      <c r="I42" s="73">
        <v>39190.269299999993</v>
      </c>
      <c r="J42" s="186"/>
      <c r="K42" s="200"/>
      <c r="L42" s="200"/>
      <c r="M42" s="204"/>
      <c r="O42" s="9"/>
      <c r="P42" s="9"/>
      <c r="Q42" s="9"/>
    </row>
    <row r="43" spans="1:18" ht="13.5" customHeight="1" thickBot="1" x14ac:dyDescent="0.25">
      <c r="A43" s="184"/>
      <c r="B43" s="127" t="s">
        <v>1</v>
      </c>
      <c r="C43" s="74"/>
      <c r="D43" s="75"/>
      <c r="E43" s="146"/>
      <c r="F43" s="160">
        <v>651775.06680000003</v>
      </c>
      <c r="G43" s="64">
        <v>457858.51799999998</v>
      </c>
      <c r="H43" s="64">
        <v>80798.561999999991</v>
      </c>
      <c r="I43" s="77">
        <v>113117.98679999998</v>
      </c>
      <c r="J43" s="231"/>
      <c r="K43" s="201"/>
      <c r="L43" s="201"/>
      <c r="M43" s="205"/>
      <c r="O43" s="9"/>
      <c r="P43" s="9"/>
      <c r="Q43" s="9"/>
    </row>
    <row r="44" spans="1:18" x14ac:dyDescent="0.2">
      <c r="A44" s="182">
        <v>12</v>
      </c>
      <c r="B44" s="131" t="s">
        <v>16</v>
      </c>
      <c r="C44" s="20" t="s">
        <v>3</v>
      </c>
      <c r="D44" s="79">
        <v>17414</v>
      </c>
      <c r="E44" s="147">
        <v>61.311080711354322</v>
      </c>
      <c r="F44" s="161">
        <v>1067671.1595075242</v>
      </c>
      <c r="G44" s="33">
        <v>750016.93023255828</v>
      </c>
      <c r="H44" s="33">
        <v>132355.92886456911</v>
      </c>
      <c r="I44" s="34">
        <v>185298.30041039677</v>
      </c>
      <c r="J44" s="185" t="s">
        <v>61</v>
      </c>
      <c r="K44" s="202" t="s">
        <v>54</v>
      </c>
      <c r="L44" s="199" t="s">
        <v>37</v>
      </c>
      <c r="M44" s="55"/>
      <c r="O44" s="9"/>
      <c r="P44" s="9"/>
      <c r="Q44" s="9"/>
    </row>
    <row r="45" spans="1:18" ht="11.25" customHeight="1" thickBot="1" x14ac:dyDescent="0.25">
      <c r="A45" s="183"/>
      <c r="B45" s="126" t="s">
        <v>17</v>
      </c>
      <c r="C45" s="22" t="s">
        <v>3</v>
      </c>
      <c r="D45" s="71">
        <v>11449</v>
      </c>
      <c r="E45" s="145">
        <v>58.397811217510259</v>
      </c>
      <c r="F45" s="155">
        <v>668596.54062927491</v>
      </c>
      <c r="G45" s="72">
        <v>469675.25581395347</v>
      </c>
      <c r="H45" s="72">
        <v>82883.868673050616</v>
      </c>
      <c r="I45" s="73">
        <v>116037.41614227086</v>
      </c>
      <c r="J45" s="186"/>
      <c r="K45" s="200"/>
      <c r="L45" s="200"/>
      <c r="M45" s="56"/>
      <c r="O45" s="9"/>
      <c r="P45" s="9"/>
      <c r="Q45" s="9"/>
    </row>
    <row r="46" spans="1:18" ht="13.5" customHeight="1" thickBot="1" x14ac:dyDescent="0.25">
      <c r="A46" s="184"/>
      <c r="B46" s="127" t="s">
        <v>1</v>
      </c>
      <c r="C46" s="74"/>
      <c r="D46" s="75"/>
      <c r="E46" s="146"/>
      <c r="F46" s="160">
        <v>1736267.7001367991</v>
      </c>
      <c r="G46" s="64">
        <v>1219692.1860465119</v>
      </c>
      <c r="H46" s="64">
        <v>215239.79753761971</v>
      </c>
      <c r="I46" s="77">
        <v>301335.71655266761</v>
      </c>
      <c r="J46" s="187"/>
      <c r="K46" s="201"/>
      <c r="L46" s="201"/>
      <c r="M46" s="57"/>
    </row>
    <row r="47" spans="1:18" ht="23.25" thickBot="1" x14ac:dyDescent="0.25">
      <c r="A47" s="137">
        <v>13</v>
      </c>
      <c r="B47" s="129" t="s">
        <v>22</v>
      </c>
      <c r="C47" s="35" t="s">
        <v>3</v>
      </c>
      <c r="D47" s="41">
        <v>11337.300000000001</v>
      </c>
      <c r="E47" s="148">
        <v>18.870001014055283</v>
      </c>
      <c r="F47" s="157">
        <v>213934.86249664897</v>
      </c>
      <c r="G47" s="67">
        <v>150284.82076210878</v>
      </c>
      <c r="H47" s="67">
        <v>26520.850722725081</v>
      </c>
      <c r="I47" s="78">
        <v>37129.191011815114</v>
      </c>
      <c r="J47" s="84" t="s">
        <v>63</v>
      </c>
      <c r="K47" s="170" t="s">
        <v>54</v>
      </c>
      <c r="L47" s="174" t="s">
        <v>37</v>
      </c>
      <c r="M47" s="57"/>
    </row>
    <row r="48" spans="1:18" ht="12" customHeight="1" x14ac:dyDescent="0.2">
      <c r="A48" s="208">
        <v>14</v>
      </c>
      <c r="B48" s="132" t="s">
        <v>18</v>
      </c>
      <c r="C48" s="5" t="s">
        <v>44</v>
      </c>
      <c r="D48" s="79">
        <v>131943</v>
      </c>
      <c r="E48" s="147">
        <v>1.8512999999999999</v>
      </c>
      <c r="F48" s="161">
        <v>244266.0759</v>
      </c>
      <c r="G48" s="33">
        <v>171591.87150000001</v>
      </c>
      <c r="H48" s="33">
        <v>30280.9185</v>
      </c>
      <c r="I48" s="34">
        <v>42393.285900000003</v>
      </c>
      <c r="J48" s="236" t="s">
        <v>58</v>
      </c>
      <c r="K48" s="202" t="s">
        <v>65</v>
      </c>
      <c r="L48" s="199" t="s">
        <v>37</v>
      </c>
      <c r="M48" s="206"/>
    </row>
    <row r="49" spans="1:17" ht="12" customHeight="1" x14ac:dyDescent="0.2">
      <c r="A49" s="209"/>
      <c r="B49" s="121" t="s">
        <v>19</v>
      </c>
      <c r="C49" s="6" t="s">
        <v>44</v>
      </c>
      <c r="D49" s="43">
        <v>143886</v>
      </c>
      <c r="E49" s="144">
        <v>1.9843999999999999</v>
      </c>
      <c r="F49" s="159">
        <v>285527.37839999999</v>
      </c>
      <c r="G49" s="33">
        <v>200577.08399999997</v>
      </c>
      <c r="H49" s="33">
        <v>35395.955999999998</v>
      </c>
      <c r="I49" s="34">
        <v>49554.338399999993</v>
      </c>
      <c r="J49" s="207"/>
      <c r="K49" s="238"/>
      <c r="L49" s="200"/>
      <c r="M49" s="207"/>
    </row>
    <row r="50" spans="1:17" ht="12" customHeight="1" thickBot="1" x14ac:dyDescent="0.25">
      <c r="A50" s="209"/>
      <c r="B50" s="128" t="s">
        <v>20</v>
      </c>
      <c r="C50" s="70" t="s">
        <v>44</v>
      </c>
      <c r="D50" s="71">
        <v>143886</v>
      </c>
      <c r="E50" s="145">
        <v>1.9722999999999999</v>
      </c>
      <c r="F50" s="155">
        <v>283786.3578</v>
      </c>
      <c r="G50" s="72">
        <v>199354.05299999999</v>
      </c>
      <c r="H50" s="72">
        <v>35180.127</v>
      </c>
      <c r="I50" s="73">
        <v>49252.177799999998</v>
      </c>
      <c r="J50" s="207"/>
      <c r="K50" s="238"/>
      <c r="L50" s="200"/>
      <c r="M50" s="207"/>
    </row>
    <row r="51" spans="1:17" ht="12" customHeight="1" thickBot="1" x14ac:dyDescent="0.25">
      <c r="A51" s="211"/>
      <c r="B51" s="127" t="s">
        <v>1</v>
      </c>
      <c r="C51" s="74"/>
      <c r="D51" s="75"/>
      <c r="E51" s="146"/>
      <c r="F51" s="160">
        <v>813579.81209999998</v>
      </c>
      <c r="G51" s="64">
        <v>571523.0085</v>
      </c>
      <c r="H51" s="64">
        <v>100857.00150000001</v>
      </c>
      <c r="I51" s="77">
        <v>141199.8021</v>
      </c>
      <c r="J51" s="237"/>
      <c r="K51" s="239"/>
      <c r="L51" s="201"/>
      <c r="M51" s="57"/>
    </row>
    <row r="52" spans="1:17" s="3" customFormat="1" x14ac:dyDescent="0.2">
      <c r="A52" s="182">
        <v>15</v>
      </c>
      <c r="B52" s="132" t="s">
        <v>16</v>
      </c>
      <c r="C52" s="100" t="s">
        <v>44</v>
      </c>
      <c r="D52" s="79">
        <v>21583</v>
      </c>
      <c r="E52" s="151">
        <v>61.311080711354322</v>
      </c>
      <c r="F52" s="163">
        <v>1323277.0549931603</v>
      </c>
      <c r="G52" s="33">
        <v>929574.7906976745</v>
      </c>
      <c r="H52" s="33">
        <v>164042.61012311903</v>
      </c>
      <c r="I52" s="34">
        <v>229659.65417236663</v>
      </c>
      <c r="J52" s="236" t="s">
        <v>58</v>
      </c>
      <c r="K52" s="202" t="s">
        <v>65</v>
      </c>
      <c r="L52" s="199" t="s">
        <v>37</v>
      </c>
      <c r="M52" s="206"/>
      <c r="N52" s="53"/>
    </row>
    <row r="53" spans="1:17" ht="11.25" customHeight="1" thickBot="1" x14ac:dyDescent="0.25">
      <c r="A53" s="183"/>
      <c r="B53" s="126" t="s">
        <v>17</v>
      </c>
      <c r="C53" s="70" t="s">
        <v>44</v>
      </c>
      <c r="D53" s="71">
        <v>14389</v>
      </c>
      <c r="E53" s="145">
        <v>58.397811217510259</v>
      </c>
      <c r="F53" s="155">
        <v>840286.10560875514</v>
      </c>
      <c r="G53" s="72">
        <v>590283.62790697673</v>
      </c>
      <c r="H53" s="72">
        <v>104167.69904240766</v>
      </c>
      <c r="I53" s="73">
        <v>145834.77865937073</v>
      </c>
      <c r="J53" s="207"/>
      <c r="K53" s="238"/>
      <c r="L53" s="200"/>
      <c r="M53" s="207"/>
    </row>
    <row r="54" spans="1:17" ht="12" customHeight="1" thickBot="1" x14ac:dyDescent="0.25">
      <c r="A54" s="184"/>
      <c r="B54" s="133" t="s">
        <v>1</v>
      </c>
      <c r="C54" s="81"/>
      <c r="D54" s="82"/>
      <c r="E54" s="149"/>
      <c r="F54" s="164">
        <v>2163563.1606019153</v>
      </c>
      <c r="G54" s="65">
        <v>1519858.4186046512</v>
      </c>
      <c r="H54" s="65">
        <v>268210.30916552671</v>
      </c>
      <c r="I54" s="83">
        <v>375494.43283173733</v>
      </c>
      <c r="J54" s="237"/>
      <c r="K54" s="239"/>
      <c r="L54" s="201"/>
      <c r="M54" s="57"/>
    </row>
    <row r="55" spans="1:17" ht="23.25" thickBot="1" x14ac:dyDescent="0.25">
      <c r="A55" s="137">
        <v>16</v>
      </c>
      <c r="B55" s="134" t="s">
        <v>22</v>
      </c>
      <c r="C55" s="19" t="s">
        <v>3</v>
      </c>
      <c r="D55" s="39">
        <v>9011</v>
      </c>
      <c r="E55" s="150">
        <v>18.870001014055283</v>
      </c>
      <c r="F55" s="165">
        <v>170037.57913765215</v>
      </c>
      <c r="G55" s="63">
        <v>119447.88617107797</v>
      </c>
      <c r="H55" s="63">
        <v>21079.038736072584</v>
      </c>
      <c r="I55" s="69">
        <v>29510.654230501616</v>
      </c>
      <c r="J55" s="80" t="s">
        <v>58</v>
      </c>
      <c r="K55" s="170" t="s">
        <v>68</v>
      </c>
      <c r="L55" s="173" t="s">
        <v>37</v>
      </c>
      <c r="M55" s="58"/>
    </row>
    <row r="56" spans="1:17" ht="12" customHeight="1" x14ac:dyDescent="0.2">
      <c r="A56" s="208">
        <v>17</v>
      </c>
      <c r="B56" s="132" t="s">
        <v>18</v>
      </c>
      <c r="C56" s="5" t="s">
        <v>44</v>
      </c>
      <c r="D56" s="79">
        <v>211978</v>
      </c>
      <c r="E56" s="147">
        <v>1.8512999999999999</v>
      </c>
      <c r="F56" s="161">
        <v>392434.8714</v>
      </c>
      <c r="G56" s="33">
        <v>275677.38900000002</v>
      </c>
      <c r="H56" s="33">
        <v>48648.951000000001</v>
      </c>
      <c r="I56" s="34">
        <v>68108.531400000007</v>
      </c>
      <c r="J56" s="236" t="s">
        <v>58</v>
      </c>
      <c r="K56" s="202" t="s">
        <v>65</v>
      </c>
      <c r="L56" s="199" t="s">
        <v>37</v>
      </c>
      <c r="M56" s="206"/>
    </row>
    <row r="57" spans="1:17" ht="12" customHeight="1" x14ac:dyDescent="0.2">
      <c r="A57" s="209"/>
      <c r="B57" s="121" t="s">
        <v>19</v>
      </c>
      <c r="C57" s="6" t="s">
        <v>44</v>
      </c>
      <c r="D57" s="43">
        <v>211978</v>
      </c>
      <c r="E57" s="144">
        <v>1.9843999999999999</v>
      </c>
      <c r="F57" s="159">
        <v>420649.14319999999</v>
      </c>
      <c r="G57" s="33">
        <v>295497.33199999999</v>
      </c>
      <c r="H57" s="33">
        <v>52146.587999999996</v>
      </c>
      <c r="I57" s="34">
        <v>73005.223199999993</v>
      </c>
      <c r="J57" s="207"/>
      <c r="K57" s="238"/>
      <c r="L57" s="200"/>
      <c r="M57" s="207"/>
    </row>
    <row r="58" spans="1:17" ht="12" customHeight="1" thickBot="1" x14ac:dyDescent="0.25">
      <c r="A58" s="210"/>
      <c r="B58" s="128" t="s">
        <v>20</v>
      </c>
      <c r="C58" s="70" t="s">
        <v>44</v>
      </c>
      <c r="D58" s="71">
        <v>211978</v>
      </c>
      <c r="E58" s="145">
        <v>1.9722999999999999</v>
      </c>
      <c r="F58" s="155">
        <v>418084.20939999999</v>
      </c>
      <c r="G58" s="72">
        <v>293695.51899999997</v>
      </c>
      <c r="H58" s="72">
        <v>51828.620999999992</v>
      </c>
      <c r="I58" s="73">
        <v>72560.069399999993</v>
      </c>
      <c r="J58" s="207"/>
      <c r="K58" s="238"/>
      <c r="L58" s="200"/>
      <c r="M58" s="207"/>
    </row>
    <row r="59" spans="1:17" ht="12" customHeight="1" thickBot="1" x14ac:dyDescent="0.25">
      <c r="A59" s="152"/>
      <c r="B59" s="127" t="s">
        <v>1</v>
      </c>
      <c r="C59" s="74"/>
      <c r="D59" s="75"/>
      <c r="E59" s="146"/>
      <c r="F59" s="160">
        <v>1231168.2239999999</v>
      </c>
      <c r="G59" s="64">
        <v>864870.24</v>
      </c>
      <c r="H59" s="64">
        <v>152624.15999999997</v>
      </c>
      <c r="I59" s="77">
        <v>213673.82399999996</v>
      </c>
      <c r="J59" s="237"/>
      <c r="K59" s="239"/>
      <c r="L59" s="201"/>
      <c r="M59" s="57"/>
    </row>
    <row r="60" spans="1:17" ht="11.25" customHeight="1" x14ac:dyDescent="0.2">
      <c r="A60" s="182">
        <v>18</v>
      </c>
      <c r="B60" s="131" t="s">
        <v>16</v>
      </c>
      <c r="C60" s="5" t="s">
        <v>44</v>
      </c>
      <c r="D60" s="79">
        <v>31797</v>
      </c>
      <c r="E60" s="147">
        <v>61.311080711354322</v>
      </c>
      <c r="F60" s="161">
        <v>1949508.4333789335</v>
      </c>
      <c r="G60" s="33">
        <v>1369489.3953488374</v>
      </c>
      <c r="H60" s="33">
        <v>241674.59917920659</v>
      </c>
      <c r="I60" s="34">
        <v>338344.43885088922</v>
      </c>
      <c r="J60" s="236" t="s">
        <v>58</v>
      </c>
      <c r="K60" s="202" t="s">
        <v>65</v>
      </c>
      <c r="L60" s="199" t="s">
        <v>37</v>
      </c>
      <c r="M60" s="55"/>
    </row>
    <row r="61" spans="1:17" ht="12.75" customHeight="1" thickBot="1" x14ac:dyDescent="0.25">
      <c r="A61" s="183"/>
      <c r="B61" s="126" t="s">
        <v>17</v>
      </c>
      <c r="C61" s="70" t="s">
        <v>44</v>
      </c>
      <c r="D61" s="71">
        <v>21198</v>
      </c>
      <c r="E61" s="145">
        <v>58.397811217510259</v>
      </c>
      <c r="F61" s="155">
        <v>1237916.8021887825</v>
      </c>
      <c r="G61" s="72">
        <v>869610.97674418602</v>
      </c>
      <c r="H61" s="72">
        <v>153460.76060191519</v>
      </c>
      <c r="I61" s="73">
        <v>214845.06484268125</v>
      </c>
      <c r="J61" s="207"/>
      <c r="K61" s="238"/>
      <c r="L61" s="200"/>
      <c r="M61" s="56"/>
    </row>
    <row r="62" spans="1:17" ht="12.75" customHeight="1" thickBot="1" x14ac:dyDescent="0.25">
      <c r="A62" s="184"/>
      <c r="B62" s="127" t="s">
        <v>1</v>
      </c>
      <c r="C62" s="74"/>
      <c r="D62" s="75"/>
      <c r="E62" s="146"/>
      <c r="F62" s="160">
        <v>3187425.235567716</v>
      </c>
      <c r="G62" s="64">
        <v>2239100.3720930233</v>
      </c>
      <c r="H62" s="64">
        <v>395135.35978112178</v>
      </c>
      <c r="I62" s="77">
        <v>553189.5036935705</v>
      </c>
      <c r="J62" s="237"/>
      <c r="K62" s="239"/>
      <c r="L62" s="201"/>
      <c r="M62" s="57"/>
    </row>
    <row r="63" spans="1:17" ht="23.25" thickBot="1" x14ac:dyDescent="0.25">
      <c r="A63" s="137">
        <v>19</v>
      </c>
      <c r="B63" s="129" t="s">
        <v>22</v>
      </c>
      <c r="C63" s="35" t="s">
        <v>3</v>
      </c>
      <c r="D63" s="41">
        <v>19873</v>
      </c>
      <c r="E63" s="148">
        <v>18.870001014055283</v>
      </c>
      <c r="F63" s="157">
        <v>375003.53015232063</v>
      </c>
      <c r="G63" s="67">
        <v>263432.23192518397</v>
      </c>
      <c r="H63" s="67">
        <v>46488.040927973641</v>
      </c>
      <c r="I63" s="78">
        <v>65083.257299163095</v>
      </c>
      <c r="J63" s="153" t="s">
        <v>58</v>
      </c>
      <c r="K63" s="166" t="s">
        <v>65</v>
      </c>
      <c r="L63" s="173" t="s">
        <v>37</v>
      </c>
      <c r="M63" s="58"/>
    </row>
    <row r="64" spans="1:17" ht="11.25" customHeight="1" x14ac:dyDescent="0.2">
      <c r="A64" s="182">
        <f t="shared" ref="A64" si="1">A63+1</f>
        <v>20</v>
      </c>
      <c r="B64" s="124" t="s">
        <v>16</v>
      </c>
      <c r="C64" s="4" t="s">
        <v>44</v>
      </c>
      <c r="D64" s="117">
        <v>17760</v>
      </c>
      <c r="E64" s="109">
        <v>61.311080711354322</v>
      </c>
      <c r="F64" s="158">
        <v>1088884.7934336527</v>
      </c>
      <c r="G64" s="27">
        <v>764919.06976744195</v>
      </c>
      <c r="H64" s="27">
        <v>134985.71819425444</v>
      </c>
      <c r="I64" s="112">
        <v>188980.00547195625</v>
      </c>
      <c r="J64" s="185" t="s">
        <v>58</v>
      </c>
      <c r="K64" s="188" t="s">
        <v>49</v>
      </c>
      <c r="L64" s="191" t="s">
        <v>37</v>
      </c>
      <c r="M64" s="195"/>
      <c r="N64" s="45"/>
      <c r="O64" s="8"/>
      <c r="P64" s="10"/>
      <c r="Q64" s="8"/>
    </row>
    <row r="65" spans="1:17" x14ac:dyDescent="0.2">
      <c r="A65" s="183"/>
      <c r="B65" s="125" t="s">
        <v>45</v>
      </c>
      <c r="C65" s="6" t="s">
        <v>44</v>
      </c>
      <c r="D65" s="7">
        <v>240</v>
      </c>
      <c r="E65" s="18">
        <v>99.921833105335153</v>
      </c>
      <c r="F65" s="159">
        <v>23981.239945280438</v>
      </c>
      <c r="G65" s="29">
        <v>16846.325581395351</v>
      </c>
      <c r="H65" s="29">
        <v>2972.8809849521208</v>
      </c>
      <c r="I65" s="113">
        <v>4162.0333789329688</v>
      </c>
      <c r="J65" s="186"/>
      <c r="K65" s="189"/>
      <c r="L65" s="192"/>
      <c r="M65" s="196"/>
      <c r="N65" s="45"/>
      <c r="O65" s="9"/>
      <c r="P65" s="9"/>
      <c r="Q65" s="9"/>
    </row>
    <row r="66" spans="1:17" ht="12" thickBot="1" x14ac:dyDescent="0.25">
      <c r="A66" s="183"/>
      <c r="B66" s="126" t="s">
        <v>17</v>
      </c>
      <c r="C66" s="70" t="s">
        <v>44</v>
      </c>
      <c r="D66" s="92">
        <v>12000</v>
      </c>
      <c r="E66" s="103">
        <v>58.397811217510259</v>
      </c>
      <c r="F66" s="155">
        <v>700773.73461012309</v>
      </c>
      <c r="G66" s="36">
        <v>492279.06976744183</v>
      </c>
      <c r="H66" s="36">
        <v>86872.777017783854</v>
      </c>
      <c r="I66" s="114">
        <v>121621.88782489739</v>
      </c>
      <c r="J66" s="186"/>
      <c r="K66" s="189"/>
      <c r="L66" s="193"/>
      <c r="M66" s="197"/>
      <c r="O66" s="9"/>
      <c r="P66" s="9"/>
      <c r="Q66" s="9"/>
    </row>
    <row r="67" spans="1:17" ht="12" thickBot="1" x14ac:dyDescent="0.25">
      <c r="A67" s="184"/>
      <c r="B67" s="127" t="s">
        <v>1</v>
      </c>
      <c r="C67" s="94"/>
      <c r="D67" s="94"/>
      <c r="E67" s="104"/>
      <c r="F67" s="160">
        <v>1813639.7679890562</v>
      </c>
      <c r="G67" s="64">
        <v>1274044.4651162792</v>
      </c>
      <c r="H67" s="64">
        <v>224831.37619699043</v>
      </c>
      <c r="I67" s="77">
        <v>314763.92667578661</v>
      </c>
      <c r="J67" s="187"/>
      <c r="K67" s="190"/>
      <c r="L67" s="194"/>
      <c r="M67" s="198"/>
      <c r="O67" s="16"/>
      <c r="P67" s="16"/>
      <c r="Q67" s="16"/>
    </row>
    <row r="68" spans="1:17" x14ac:dyDescent="0.2">
      <c r="F68" s="68"/>
      <c r="G68" s="68"/>
      <c r="H68" s="68"/>
      <c r="I68" s="47"/>
    </row>
    <row r="69" spans="1:17" x14ac:dyDescent="0.2">
      <c r="B69" s="47"/>
      <c r="C69" s="47"/>
      <c r="D69" s="47"/>
      <c r="E69" s="47"/>
      <c r="F69" s="45"/>
      <c r="G69" s="45"/>
      <c r="H69" s="45"/>
      <c r="I69" s="141"/>
    </row>
    <row r="70" spans="1:17" x14ac:dyDescent="0.2">
      <c r="B70" s="47"/>
      <c r="C70" s="47"/>
      <c r="D70" s="47"/>
      <c r="E70" s="47"/>
      <c r="F70" s="46"/>
      <c r="G70" s="46"/>
      <c r="H70" s="46"/>
      <c r="I70" s="46"/>
    </row>
    <row r="71" spans="1:17" x14ac:dyDescent="0.2">
      <c r="B71" s="47"/>
      <c r="C71" s="47"/>
      <c r="D71" s="47"/>
      <c r="E71" s="47"/>
      <c r="F71" s="47"/>
      <c r="G71" s="47"/>
      <c r="H71" s="47"/>
    </row>
    <row r="72" spans="1:17" x14ac:dyDescent="0.2">
      <c r="D72" s="23"/>
      <c r="E72" s="23"/>
      <c r="F72" s="47"/>
      <c r="G72" s="59"/>
    </row>
    <row r="73" spans="1:17" x14ac:dyDescent="0.2">
      <c r="D73" s="23"/>
      <c r="E73" s="23"/>
    </row>
    <row r="74" spans="1:17" x14ac:dyDescent="0.2">
      <c r="D74" s="23"/>
      <c r="E74" s="23"/>
      <c r="G74" s="47"/>
    </row>
    <row r="75" spans="1:17" x14ac:dyDescent="0.2">
      <c r="D75" s="23"/>
      <c r="E75" s="23"/>
    </row>
    <row r="76" spans="1:17" x14ac:dyDescent="0.2">
      <c r="D76" s="23"/>
      <c r="E76" s="23"/>
    </row>
    <row r="81" spans="6:9" x14ac:dyDescent="0.2">
      <c r="F81" s="68"/>
      <c r="G81" s="68"/>
      <c r="H81" s="68"/>
      <c r="I81" s="68"/>
    </row>
  </sheetData>
  <mergeCells count="63">
    <mergeCell ref="J60:J62"/>
    <mergeCell ref="K60:K62"/>
    <mergeCell ref="J40:J43"/>
    <mergeCell ref="J44:J46"/>
    <mergeCell ref="J48:J51"/>
    <mergeCell ref="J52:J54"/>
    <mergeCell ref="J56:J59"/>
    <mergeCell ref="K48:K51"/>
    <mergeCell ref="K52:K54"/>
    <mergeCell ref="K56:K59"/>
    <mergeCell ref="M19:M22"/>
    <mergeCell ref="A7:A12"/>
    <mergeCell ref="J7:J12"/>
    <mergeCell ref="K7:K12"/>
    <mergeCell ref="L7:L12"/>
    <mergeCell ref="A13:A17"/>
    <mergeCell ref="A19:A22"/>
    <mergeCell ref="J19:J22"/>
    <mergeCell ref="K19:K22"/>
    <mergeCell ref="L19:L22"/>
    <mergeCell ref="M7:M12"/>
    <mergeCell ref="M13:M17"/>
    <mergeCell ref="L13:L17"/>
    <mergeCell ref="K13:K17"/>
    <mergeCell ref="J13:J17"/>
    <mergeCell ref="A23:A26"/>
    <mergeCell ref="J23:J26"/>
    <mergeCell ref="K23:K26"/>
    <mergeCell ref="L23:L26"/>
    <mergeCell ref="M23:M26"/>
    <mergeCell ref="M29:M33"/>
    <mergeCell ref="A34:A38"/>
    <mergeCell ref="A29:A33"/>
    <mergeCell ref="J29:J33"/>
    <mergeCell ref="K29:K33"/>
    <mergeCell ref="L29:L33"/>
    <mergeCell ref="J34:J38"/>
    <mergeCell ref="K34:K38"/>
    <mergeCell ref="L34:L38"/>
    <mergeCell ref="M34:M38"/>
    <mergeCell ref="A56:A58"/>
    <mergeCell ref="A60:A62"/>
    <mergeCell ref="A40:A43"/>
    <mergeCell ref="A44:A46"/>
    <mergeCell ref="A52:A54"/>
    <mergeCell ref="A48:A51"/>
    <mergeCell ref="L60:L62"/>
    <mergeCell ref="K40:K43"/>
    <mergeCell ref="L40:L43"/>
    <mergeCell ref="M40:M43"/>
    <mergeCell ref="K44:K46"/>
    <mergeCell ref="L44:L46"/>
    <mergeCell ref="M48:M50"/>
    <mergeCell ref="M56:M58"/>
    <mergeCell ref="M52:M53"/>
    <mergeCell ref="L48:L51"/>
    <mergeCell ref="L52:L54"/>
    <mergeCell ref="L56:L59"/>
    <mergeCell ref="A64:A67"/>
    <mergeCell ref="J64:J67"/>
    <mergeCell ref="K64:K67"/>
    <mergeCell ref="L64:L67"/>
    <mergeCell ref="M64:M67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E59BA1ABB5C45AA332DF5940E774A" ma:contentTypeVersion="18" ma:contentTypeDescription="Create a new document." ma:contentTypeScope="" ma:versionID="0f3ab4d849bd5f75a94ba93267b3085b">
  <xsd:schema xmlns:xsd="http://www.w3.org/2001/XMLSchema" xmlns:xs="http://www.w3.org/2001/XMLSchema" xmlns:p="http://schemas.microsoft.com/office/2006/metadata/properties" xmlns:ns3="439d8e1b-dccb-4e28-a532-ec4c102647e1" xmlns:ns4="847ad29c-9107-4f3b-b007-4ad7b5090b91" targetNamespace="http://schemas.microsoft.com/office/2006/metadata/properties" ma:root="true" ma:fieldsID="f203422ad4f640d7a450cc946d5e38d1" ns3:_="" ns4:_="">
    <xsd:import namespace="439d8e1b-dccb-4e28-a532-ec4c102647e1"/>
    <xsd:import namespace="847ad29c-9107-4f3b-b007-4ad7b5090b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d8e1b-dccb-4e28-a532-ec4c10264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ad29c-9107-4f3b-b007-4ad7b5090b91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39d8e1b-dccb-4e28-a532-ec4c102647e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2382A-163C-405B-9B70-9C5AF60E06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9d8e1b-dccb-4e28-a532-ec4c102647e1"/>
    <ds:schemaRef ds:uri="847ad29c-9107-4f3b-b007-4ad7b5090b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BDE135-AF19-4388-9CB5-6ADC755AAFD7}">
  <ds:schemaRefs>
    <ds:schemaRef ds:uri="439d8e1b-dccb-4e28-a532-ec4c102647e1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47ad29c-9107-4f3b-b007-4ad7b5090b9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0E99C6-77D3-469F-8EBB-FDEBD5F764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PAC 2025</vt:lpstr>
      <vt:lpstr>'PAC 2025'!Área_de_impresión</vt:lpstr>
    </vt:vector>
  </TitlesOfParts>
  <Company>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UTF</cp:lastModifiedBy>
  <cp:lastPrinted>2025-04-23T18:42:42Z</cp:lastPrinted>
  <dcterms:created xsi:type="dcterms:W3CDTF">2010-09-14T15:04:27Z</dcterms:created>
  <dcterms:modified xsi:type="dcterms:W3CDTF">2025-05-09T16:45:31Z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0x010100995E59BA1ABB5C45AA332DF5940E774A</vt:lpwstr>
  </property>
</Properties>
</file>